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915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<sst xmlns="http://schemas.openxmlformats.org/spreadsheetml/2006/main" count="54" uniqueCount="45">
  <si>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原工資：700.3</t>
  </si>
  <si>
    <t>請在紅色框框內輸入月薪金額，會自動試算出加班費金額 (人力成本)</t>
  </si>
  <si>
    <r>
      <rPr>
        <b/>
        <sz val="14"/>
        <rFont val="標楷體"/>
        <family val="4"/>
      </rPr>
      <t>月薪</t>
    </r>
  </si>
  <si>
    <r>
      <rPr>
        <sz val="14"/>
        <rFont val="標楷體"/>
        <family val="4"/>
      </rPr>
      <t>工作日</t>
    </r>
  </si>
  <si>
    <r>
      <rPr>
        <sz val="14"/>
        <rFont val="標楷體"/>
        <family val="4"/>
      </rPr>
      <t>國定假日</t>
    </r>
  </si>
  <si>
    <r>
      <rPr>
        <sz val="14"/>
        <rFont val="標楷體"/>
        <family val="4"/>
      </rPr>
      <t>休息日</t>
    </r>
  </si>
  <si>
    <r>
      <rPr>
        <sz val="14"/>
        <rFont val="標楷體"/>
        <family val="4"/>
      </rPr>
      <t>例假日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新制</t>
    </r>
    <r>
      <rPr>
        <sz val="14"/>
        <rFont val="Times New Roman"/>
        <family val="1"/>
      </rPr>
      <t>)</t>
    </r>
  </si>
  <si>
    <r>
      <rPr>
        <b/>
        <sz val="14"/>
        <rFont val="標楷體"/>
        <family val="4"/>
      </rPr>
      <t>日薪</t>
    </r>
  </si>
  <si>
    <r>
      <rPr>
        <b/>
        <sz val="14"/>
        <rFont val="標楷體"/>
        <family val="4"/>
      </rPr>
      <t>時薪</t>
    </r>
  </si>
  <si>
    <r>
      <rPr>
        <sz val="14"/>
        <rFont val="標楷體"/>
        <family val="4"/>
      </rPr>
      <t>加倍</t>
    </r>
  </si>
  <si>
    <r>
      <rPr>
        <sz val="14"/>
        <rFont val="標楷體"/>
        <family val="4"/>
      </rPr>
      <t>試算</t>
    </r>
  </si>
  <si>
    <r>
      <rPr>
        <sz val="14"/>
        <rFont val="標楷體"/>
        <family val="4"/>
      </rPr>
      <t>合法</t>
    </r>
  </si>
  <si>
    <r>
      <rPr>
        <sz val="14"/>
        <rFont val="標楷體"/>
        <family val="4"/>
      </rPr>
      <t>違法</t>
    </r>
  </si>
  <si>
    <r>
      <rPr>
        <sz val="14"/>
        <rFont val="標楷體"/>
        <family val="4"/>
      </rPr>
      <t>前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小時</t>
    </r>
  </si>
  <si>
    <r>
      <t>1</t>
    </r>
    <r>
      <rPr>
        <sz val="14"/>
        <rFont val="標楷體"/>
        <family val="4"/>
      </rPr>
      <t>倍</t>
    </r>
    <r>
      <rPr>
        <sz val="14"/>
        <rFont val="Times New Roman"/>
        <family val="1"/>
      </rPr>
      <t>+</t>
    </r>
    <r>
      <rPr>
        <sz val="14"/>
        <rFont val="標楷體"/>
        <family val="4"/>
      </rPr>
      <t>休</t>
    </r>
  </si>
  <si>
    <r>
      <t>1</t>
    </r>
    <r>
      <rPr>
        <sz val="14"/>
        <rFont val="標楷體"/>
        <family val="4"/>
      </rPr>
      <t>倍</t>
    </r>
  </si>
  <si>
    <r>
      <rPr>
        <sz val="14"/>
        <rFont val="標楷體"/>
        <family val="4"/>
      </rPr>
      <t>小時</t>
    </r>
  </si>
  <si>
    <r>
      <rPr>
        <sz val="14"/>
        <rFont val="標楷體"/>
        <family val="4"/>
      </rPr>
      <t>後</t>
    </r>
    <r>
      <rPr>
        <sz val="14"/>
        <rFont val="Times New Roman"/>
        <family val="1"/>
      </rPr>
      <t>6</t>
    </r>
    <r>
      <rPr>
        <sz val="14"/>
        <rFont val="標楷體"/>
        <family val="4"/>
      </rPr>
      <t>小時</t>
    </r>
  </si>
  <si>
    <r>
      <rPr>
        <sz val="14"/>
        <rFont val="標楷體"/>
        <family val="4"/>
      </rPr>
      <t>第</t>
    </r>
    <r>
      <rPr>
        <sz val="14"/>
        <rFont val="Times New Roman"/>
        <family val="1"/>
      </rPr>
      <t>9</t>
    </r>
    <r>
      <rPr>
        <sz val="14"/>
        <rFont val="新細明體"/>
        <family val="1"/>
      </rPr>
      <t>〜</t>
    </r>
    <r>
      <rPr>
        <sz val="14"/>
        <rFont val="Times New Roman"/>
        <family val="1"/>
      </rPr>
      <t>10</t>
    </r>
    <r>
      <rPr>
        <sz val="14"/>
        <rFont val="標楷體"/>
        <family val="4"/>
      </rPr>
      <t>小時</t>
    </r>
  </si>
  <si>
    <r>
      <t>2</t>
    </r>
    <r>
      <rPr>
        <sz val="14"/>
        <rFont val="標楷體"/>
        <family val="4"/>
      </rPr>
      <t>倍</t>
    </r>
    <r>
      <rPr>
        <sz val="14"/>
        <rFont val="Times New Roman"/>
        <family val="1"/>
      </rPr>
      <t>+</t>
    </r>
    <r>
      <rPr>
        <sz val="14"/>
        <rFont val="標楷體"/>
        <family val="4"/>
      </rPr>
      <t>休</t>
    </r>
  </si>
  <si>
    <r>
      <t>1.34</t>
    </r>
    <r>
      <rPr>
        <sz val="14"/>
        <rFont val="標楷體"/>
        <family val="4"/>
      </rPr>
      <t>倍</t>
    </r>
  </si>
  <si>
    <r>
      <rPr>
        <sz val="14"/>
        <rFont val="標楷體"/>
        <family val="4"/>
      </rPr>
      <t>第</t>
    </r>
    <r>
      <rPr>
        <sz val="14"/>
        <rFont val="Times New Roman"/>
        <family val="1"/>
      </rPr>
      <t>11</t>
    </r>
    <r>
      <rPr>
        <sz val="14"/>
        <rFont val="新細明體"/>
        <family val="1"/>
      </rPr>
      <t>〜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>小時</t>
    </r>
  </si>
  <si>
    <r>
      <t>1.67</t>
    </r>
    <r>
      <rPr>
        <sz val="14"/>
        <rFont val="標楷體"/>
        <family val="4"/>
      </rPr>
      <t>倍</t>
    </r>
  </si>
  <si>
    <r>
      <t>8</t>
    </r>
    <r>
      <rPr>
        <sz val="14"/>
        <rFont val="標楷體"/>
        <family val="4"/>
      </rPr>
      <t>小時內以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日工資計。</t>
    </r>
    <r>
      <rPr>
        <sz val="14"/>
        <rFont val="Times New Roman"/>
        <family val="1"/>
      </rPr>
      <t xml:space="preserve">                   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若僅工作</t>
    </r>
    <r>
      <rPr>
        <sz val="13"/>
        <rFont val="Times New Roman"/>
        <family val="1"/>
      </rPr>
      <t>2</t>
    </r>
    <r>
      <rPr>
        <sz val="13"/>
        <rFont val="標楷體"/>
        <family val="4"/>
      </rPr>
      <t>小時仍以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小時計</t>
    </r>
    <r>
      <rPr>
        <sz val="13"/>
        <rFont val="Times New Roman"/>
        <family val="1"/>
      </rPr>
      <t>)</t>
    </r>
  </si>
  <si>
    <r>
      <t>4</t>
    </r>
    <r>
      <rPr>
        <sz val="14"/>
        <rFont val="標楷體"/>
        <family val="4"/>
      </rPr>
      <t>小時內以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小時計；</t>
    </r>
    <r>
      <rPr>
        <sz val="14"/>
        <rFont val="Times New Roman"/>
        <family val="1"/>
      </rPr>
      <t xml:space="preserve">                             </t>
    </r>
    <r>
      <rPr>
        <sz val="14"/>
        <rFont val="標楷體"/>
        <family val="4"/>
      </rPr>
      <t>逾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小時以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小時計；</t>
    </r>
    <r>
      <rPr>
        <sz val="14"/>
        <rFont val="Times New Roman"/>
        <family val="1"/>
      </rPr>
      <t xml:space="preserve">                                </t>
    </r>
    <r>
      <rPr>
        <sz val="14"/>
        <rFont val="標楷體"/>
        <family val="4"/>
      </rPr>
      <t>逾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小時以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>小時計。</t>
    </r>
  </si>
  <si>
    <r>
      <rPr>
        <sz val="14"/>
        <rFont val="標楷體"/>
        <family val="4"/>
      </rPr>
      <t>原規定</t>
    </r>
  </si>
  <si>
    <r>
      <rPr>
        <sz val="14"/>
        <rFont val="標楷體"/>
        <family val="4"/>
      </rPr>
      <t>（不變）</t>
    </r>
  </si>
  <si>
    <r>
      <rPr>
        <sz val="14"/>
        <rFont val="標楷體"/>
        <family val="4"/>
      </rPr>
      <t>當日工資：原工資</t>
    </r>
    <r>
      <rPr>
        <sz val="14"/>
        <rFont val="Times New Roman"/>
        <family val="1"/>
      </rPr>
      <t>+(</t>
    </r>
    <r>
      <rPr>
        <u val="single"/>
        <sz val="14"/>
        <rFont val="標楷體"/>
        <family val="4"/>
      </rPr>
      <t>加班費</t>
    </r>
    <r>
      <rPr>
        <sz val="14"/>
        <rFont val="Times New Roman"/>
        <family val="1"/>
      </rPr>
      <t>)</t>
    </r>
  </si>
  <si>
    <t>備註說明：</t>
  </si>
  <si>
    <r>
      <t>700.3+</t>
    </r>
    <r>
      <rPr>
        <u val="single"/>
        <sz val="14"/>
        <rFont val="標楷體"/>
        <family val="4"/>
      </rPr>
      <t>700.3</t>
    </r>
    <r>
      <rPr>
        <sz val="14"/>
        <rFont val="標楷體"/>
        <family val="4"/>
      </rPr>
      <t>=1400.6</t>
    </r>
  </si>
  <si>
    <r>
      <t xml:space="preserve">700.3+ </t>
    </r>
    <r>
      <rPr>
        <u val="single"/>
        <sz val="14"/>
        <rFont val="Times New Roman"/>
        <family val="1"/>
      </rPr>
      <t>(1111.63)</t>
    </r>
    <r>
      <rPr>
        <sz val="14"/>
        <rFont val="Times New Roman"/>
        <family val="1"/>
      </rPr>
      <t>=1811.93</t>
    </r>
  </si>
  <si>
    <r>
      <rPr>
        <sz val="14"/>
        <rFont val="標楷體"/>
        <family val="4"/>
      </rPr>
      <t>原工資：</t>
    </r>
    <r>
      <rPr>
        <sz val="14"/>
        <rFont val="Times New Roman"/>
        <family val="1"/>
      </rPr>
      <t>700.3</t>
    </r>
  </si>
  <si>
    <t>加班費：700.3</t>
  </si>
  <si>
    <t>加班費：234.6+877.05=1111.63</t>
  </si>
  <si>
    <r>
      <t>700.3+(</t>
    </r>
    <r>
      <rPr>
        <u val="single"/>
        <sz val="14"/>
        <rFont val="標楷體"/>
        <family val="4"/>
      </rPr>
      <t xml:space="preserve">1227.23) </t>
    </r>
    <r>
      <rPr>
        <sz val="14"/>
        <rFont val="標楷體"/>
        <family val="4"/>
      </rPr>
      <t>=1927.53</t>
    </r>
  </si>
  <si>
    <r>
      <t>700.3+</t>
    </r>
    <r>
      <rPr>
        <u val="single"/>
        <sz val="14"/>
        <rFont val="標楷體"/>
        <family val="4"/>
      </rPr>
      <t>(2046.63)</t>
    </r>
    <r>
      <rPr>
        <sz val="14"/>
        <rFont val="標楷體"/>
        <family val="4"/>
      </rPr>
      <t>=2746.75</t>
    </r>
  </si>
  <si>
    <t>加班費：700.3+234.58+292.35 =1227.23</t>
  </si>
  <si>
    <t>加班費：234.58+877.05+934.82        =2046.45</t>
  </si>
  <si>
    <r>
      <rPr>
        <u val="single"/>
        <sz val="14"/>
        <color indexed="12"/>
        <rFont val="標楷體"/>
        <family val="4"/>
      </rPr>
      <t>例：加班</t>
    </r>
    <r>
      <rPr>
        <u val="single"/>
        <sz val="14"/>
        <color indexed="12"/>
        <rFont val="Times New Roman"/>
        <family val="1"/>
      </rPr>
      <t>8</t>
    </r>
    <r>
      <rPr>
        <u val="single"/>
        <sz val="14"/>
        <color indexed="12"/>
        <rFont val="標楷體"/>
        <family val="4"/>
      </rPr>
      <t>小時</t>
    </r>
    <r>
      <rPr>
        <sz val="14"/>
        <color indexed="10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(</t>
    </r>
    <r>
      <rPr>
        <b/>
        <sz val="14"/>
        <color indexed="10"/>
        <rFont val="標楷體"/>
        <family val="4"/>
      </rPr>
      <t>以</t>
    </r>
    <r>
      <rPr>
        <b/>
        <sz val="14"/>
        <color indexed="10"/>
        <rFont val="Times New Roman"/>
        <family val="1"/>
      </rPr>
      <t>1401</t>
    </r>
    <r>
      <rPr>
        <b/>
        <sz val="14"/>
        <color indexed="10"/>
        <rFont val="標楷體"/>
        <family val="4"/>
      </rPr>
      <t>計</t>
    </r>
    <r>
      <rPr>
        <b/>
        <sz val="14"/>
        <color indexed="10"/>
        <rFont val="Times New Roman"/>
        <family val="1"/>
      </rPr>
      <t>)</t>
    </r>
  </si>
  <si>
    <r>
      <rPr>
        <u val="single"/>
        <sz val="14"/>
        <color indexed="12"/>
        <rFont val="標楷體"/>
        <family val="4"/>
      </rPr>
      <t>例</t>
    </r>
    <r>
      <rPr>
        <u val="single"/>
        <sz val="14"/>
        <color indexed="12"/>
        <rFont val="Times New Roman"/>
        <family val="1"/>
      </rPr>
      <t xml:space="preserve">: </t>
    </r>
    <r>
      <rPr>
        <u val="single"/>
        <sz val="14"/>
        <color indexed="12"/>
        <rFont val="標楷體"/>
        <family val="4"/>
      </rPr>
      <t>加班</t>
    </r>
    <r>
      <rPr>
        <u val="single"/>
        <sz val="14"/>
        <color indexed="12"/>
        <rFont val="Times New Roman"/>
        <family val="1"/>
      </rPr>
      <t>8</t>
    </r>
    <r>
      <rPr>
        <u val="single"/>
        <sz val="14"/>
        <color indexed="12"/>
        <rFont val="標楷體"/>
        <family val="4"/>
      </rPr>
      <t>小時</t>
    </r>
    <r>
      <rPr>
        <sz val="14"/>
        <color indexed="10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(</t>
    </r>
    <r>
      <rPr>
        <b/>
        <sz val="14"/>
        <color indexed="10"/>
        <rFont val="標楷體"/>
        <family val="4"/>
      </rPr>
      <t>以</t>
    </r>
    <r>
      <rPr>
        <b/>
        <sz val="14"/>
        <color indexed="10"/>
        <rFont val="Times New Roman"/>
        <family val="1"/>
      </rPr>
      <t>1812</t>
    </r>
    <r>
      <rPr>
        <b/>
        <sz val="14"/>
        <color indexed="10"/>
        <rFont val="標楷體"/>
        <family val="4"/>
      </rPr>
      <t>計</t>
    </r>
    <r>
      <rPr>
        <b/>
        <sz val="14"/>
        <color indexed="10"/>
        <rFont val="Times New Roman"/>
        <family val="1"/>
      </rPr>
      <t>)</t>
    </r>
  </si>
  <si>
    <r>
      <rPr>
        <u val="single"/>
        <sz val="14"/>
        <color indexed="12"/>
        <rFont val="標楷體"/>
        <family val="4"/>
      </rPr>
      <t>例：加班12小時</t>
    </r>
    <r>
      <rPr>
        <b/>
        <sz val="14"/>
        <color indexed="10"/>
        <rFont val="標楷體"/>
        <family val="4"/>
      </rPr>
      <t>(以1928計)</t>
    </r>
  </si>
  <si>
    <r>
      <rPr>
        <u val="single"/>
        <sz val="14"/>
        <color indexed="12"/>
        <rFont val="標楷體"/>
        <family val="4"/>
      </rPr>
      <t>例: 加班12小時</t>
    </r>
    <r>
      <rPr>
        <b/>
        <sz val="14"/>
        <color indexed="10"/>
        <rFont val="標楷體"/>
        <family val="4"/>
      </rPr>
      <t>(以2747計)</t>
    </r>
  </si>
  <si>
    <r>
      <rPr>
        <b/>
        <u val="single"/>
        <sz val="14"/>
        <color indexed="10"/>
        <rFont val="標楷體"/>
        <family val="4"/>
      </rPr>
      <t>合法</t>
    </r>
    <r>
      <rPr>
        <sz val="14"/>
        <color indexed="10"/>
        <rFont val="標楷體"/>
        <family val="4"/>
      </rPr>
      <t>：</t>
    </r>
    <r>
      <rPr>
        <sz val="14"/>
        <rFont val="標楷體"/>
        <family val="4"/>
      </rPr>
      <t>因</t>
    </r>
    <r>
      <rPr>
        <u val="single"/>
        <sz val="14"/>
        <rFont val="標楷體"/>
        <family val="4"/>
      </rPr>
      <t>天災、事變或突發事件</t>
    </r>
    <r>
      <rPr>
        <sz val="14"/>
        <rFont val="標楷體"/>
        <family val="4"/>
      </rPr>
      <t>才可以出勤，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小時內以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小時工資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倍</t>
    </r>
    <r>
      <rPr>
        <sz val="14"/>
        <rFont val="Times New Roman"/>
        <family val="1"/>
      </rPr>
      <t>+</t>
    </r>
    <r>
      <rPr>
        <sz val="14"/>
        <rFont val="標楷體"/>
        <family val="4"/>
      </rPr>
      <t>補休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日；超過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小時再加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倍。</t>
    </r>
  </si>
  <si>
    <r>
      <rPr>
        <b/>
        <u val="single"/>
        <sz val="14"/>
        <color indexed="10"/>
        <rFont val="標楷體"/>
        <family val="4"/>
      </rPr>
      <t>違法</t>
    </r>
    <r>
      <rPr>
        <sz val="14"/>
        <color indexed="10"/>
        <rFont val="標楷體"/>
        <family val="4"/>
      </rPr>
      <t>：</t>
    </r>
    <r>
      <rPr>
        <sz val="14"/>
        <rFont val="標楷體"/>
        <family val="4"/>
      </rPr>
      <t>仍然要給薪，第9小時後以延長工時計，無補休。</t>
    </r>
  </si>
  <si>
    <r>
      <rPr>
        <sz val="13"/>
        <rFont val="標楷體"/>
        <family val="4"/>
      </rPr>
      <t xml:space="preserve">（右欄試算以基本工資案例解說） </t>
    </r>
    <r>
      <rPr>
        <sz val="14"/>
        <rFont val="標楷體"/>
        <family val="4"/>
      </rPr>
      <t xml:space="preserve">                     月薪：21,009元     日薪：700.3    時薪：87.53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</si>
</sst>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10"/>
      <name val="Times New Roman"/>
      <family val="1"/>
    </font>
    <font>
      <sz val="14"/>
      <color indexed="10"/>
      <name val="標楷體"/>
      <family val="4"/>
    </font>
    <font>
      <b/>
      <u val="single"/>
      <sz val="14"/>
      <color indexed="10"/>
      <name val="標楷體"/>
      <family val="4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4"/>
      <name val="新細明體"/>
      <family val="1"/>
    </font>
    <font>
      <sz val="13"/>
      <name val="Times New Roman"/>
      <family val="1"/>
    </font>
    <font>
      <sz val="13"/>
      <name val="標楷體"/>
      <family val="4"/>
    </font>
    <font>
      <b/>
      <u val="single"/>
      <sz val="14"/>
      <name val="Times New Roman"/>
      <family val="1"/>
    </font>
    <font>
      <u val="single"/>
      <sz val="14"/>
      <name val="標楷體"/>
      <family val="4"/>
    </font>
    <font>
      <u val="single"/>
      <sz val="14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14"/>
      <color indexed="12"/>
      <name val="標楷體"/>
      <family val="4"/>
    </font>
    <font>
      <u val="single"/>
      <sz val="14"/>
      <color indexed="12"/>
      <name val="Times New Roman"/>
      <family val="1"/>
    </font>
    <font>
      <b/>
      <sz val="14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Times New Roman"/>
      <family val="1"/>
    </font>
    <font>
      <sz val="18"/>
      <color indexed="12"/>
      <name val="標楷體"/>
      <family val="4"/>
    </font>
    <font>
      <sz val="18"/>
      <color indexed="8"/>
      <name val="Times New Roman"/>
      <family val="1"/>
    </font>
    <font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8"/>
      <color rgb="FF0000FF"/>
      <name val="標楷體"/>
      <family val="4"/>
    </font>
    <font>
      <sz val="18"/>
      <color theme="1"/>
      <name val="Times New Roman"/>
      <family val="1"/>
    </font>
    <font>
      <sz val="12"/>
      <name val="Calibri"/>
      <family val="1"/>
    </font>
    <font>
      <b/>
      <sz val="14"/>
      <color rgb="FFFF0000"/>
      <name val="標楷體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theme="1"/>
      </left>
      <right style="thin"/>
      <top style="thin"/>
      <bottom style="medium"/>
    </border>
    <border>
      <left style="thick">
        <color theme="1"/>
      </left>
      <right style="thin"/>
      <top>
        <color indexed="63"/>
      </top>
      <bottom style="medium"/>
    </border>
    <border>
      <left>
        <color indexed="63"/>
      </left>
      <right style="thick">
        <color theme="1"/>
      </right>
      <top>
        <color indexed="63"/>
      </top>
      <bottom style="medium"/>
    </border>
    <border>
      <left style="thick">
        <color theme="1"/>
      </left>
      <right>
        <color indexed="63"/>
      </right>
      <top>
        <color indexed="63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medium"/>
      <top>
        <color indexed="63"/>
      </top>
      <bottom style="thick">
        <color theme="1"/>
      </bottom>
    </border>
    <border>
      <left style="medium"/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thick">
        <color theme="1"/>
      </right>
      <top>
        <color indexed="63"/>
      </top>
      <bottom style="thick">
        <color theme="1"/>
      </bottom>
    </border>
    <border>
      <left style="thick">
        <color theme="1"/>
      </left>
      <right>
        <color indexed="63"/>
      </right>
      <top style="thick">
        <color theme="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theme="1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 style="medium"/>
      <top style="thick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>
        <color theme="1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>
        <color theme="1"/>
      </right>
      <top style="thick">
        <color theme="1"/>
      </top>
      <bottom>
        <color indexed="63"/>
      </bottom>
    </border>
    <border>
      <left>
        <color indexed="63"/>
      </left>
      <right style="thick">
        <color theme="1"/>
      </right>
      <top style="medium"/>
      <bottom>
        <color indexed="63"/>
      </bottom>
    </border>
    <border>
      <left style="medium"/>
      <right style="thick">
        <color theme="1"/>
      </right>
      <top style="medium"/>
      <bottom>
        <color indexed="63"/>
      </bottom>
    </border>
    <border>
      <left style="medium"/>
      <right style="thick">
        <color theme="1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42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" fillId="33" borderId="10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vertical="top" wrapText="1"/>
    </xf>
    <xf numFmtId="0" fontId="61" fillId="0" borderId="14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36" borderId="15" xfId="0" applyFont="1" applyFill="1" applyBorder="1" applyAlignment="1">
      <alignment vertical="center"/>
    </xf>
    <xf numFmtId="0" fontId="9" fillId="36" borderId="14" xfId="0" applyFont="1" applyFill="1" applyBorder="1" applyAlignment="1">
      <alignment vertical="center"/>
    </xf>
    <xf numFmtId="0" fontId="9" fillId="0" borderId="15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61" fillId="0" borderId="15" xfId="0" applyFont="1" applyBorder="1" applyAlignment="1">
      <alignment vertical="center"/>
    </xf>
    <xf numFmtId="0" fontId="10" fillId="0" borderId="15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/>
    </xf>
    <xf numFmtId="0" fontId="17" fillId="0" borderId="14" xfId="0" applyFont="1" applyBorder="1" applyAlignment="1">
      <alignment vertical="top"/>
    </xf>
    <xf numFmtId="0" fontId="9" fillId="0" borderId="1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61" fillId="0" borderId="15" xfId="0" applyFont="1" applyBorder="1" applyAlignment="1">
      <alignment vertical="top"/>
    </xf>
    <xf numFmtId="0" fontId="61" fillId="0" borderId="14" xfId="0" applyFont="1" applyBorder="1" applyAlignment="1">
      <alignment vertical="top"/>
    </xf>
    <xf numFmtId="0" fontId="61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9" fillId="36" borderId="15" xfId="0" applyFont="1" applyFill="1" applyBorder="1" applyAlignment="1">
      <alignment vertical="top"/>
    </xf>
    <xf numFmtId="0" fontId="9" fillId="36" borderId="14" xfId="0" applyFont="1" applyFill="1" applyBorder="1" applyAlignment="1">
      <alignment vertical="top"/>
    </xf>
    <xf numFmtId="0" fontId="9" fillId="0" borderId="15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9" fillId="38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vertical="center" wrapText="1"/>
    </xf>
    <xf numFmtId="0" fontId="61" fillId="0" borderId="21" xfId="0" applyFont="1" applyBorder="1" applyAlignment="1">
      <alignment vertical="center"/>
    </xf>
    <xf numFmtId="0" fontId="61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61" fillId="0" borderId="22" xfId="0" applyFont="1" applyBorder="1" applyAlignment="1">
      <alignment vertical="center" wrapText="1"/>
    </xf>
    <xf numFmtId="0" fontId="61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6" fillId="33" borderId="26" xfId="0" applyFont="1" applyFill="1" applyBorder="1" applyAlignment="1">
      <alignment horizontal="center" vertical="center" wrapText="1"/>
    </xf>
    <xf numFmtId="0" fontId="59" fillId="0" borderId="27" xfId="0" applyFont="1" applyBorder="1" applyAlignment="1">
      <alignment vertical="center"/>
    </xf>
    <xf numFmtId="3" fontId="6" fillId="33" borderId="28" xfId="0" applyNumberFormat="1" applyFont="1" applyFill="1" applyBorder="1" applyAlignment="1">
      <alignment horizontal="justify" vertical="center" wrapText="1"/>
    </xf>
    <xf numFmtId="0" fontId="16" fillId="36" borderId="15" xfId="0" applyFont="1" applyFill="1" applyBorder="1" applyAlignment="1">
      <alignment vertical="top" wrapText="1"/>
    </xf>
    <xf numFmtId="0" fontId="16" fillId="36" borderId="14" xfId="0" applyFont="1" applyFill="1" applyBorder="1" applyAlignment="1">
      <alignment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36" borderId="29" xfId="0" applyFont="1" applyFill="1" applyBorder="1" applyAlignment="1">
      <alignment vertical="top" wrapText="1"/>
    </xf>
    <xf numFmtId="0" fontId="9" fillId="36" borderId="30" xfId="0" applyFont="1" applyFill="1" applyBorder="1" applyAlignment="1">
      <alignment vertical="center" wrapText="1"/>
    </xf>
    <xf numFmtId="0" fontId="9" fillId="36" borderId="15" xfId="0" applyFont="1" applyFill="1" applyBorder="1" applyAlignment="1">
      <alignment vertical="center" wrapText="1"/>
    </xf>
    <xf numFmtId="0" fontId="9" fillId="36" borderId="14" xfId="0" applyFont="1" applyFill="1" applyBorder="1" applyAlignment="1">
      <alignment vertical="center" wrapText="1"/>
    </xf>
    <xf numFmtId="0" fontId="9" fillId="35" borderId="31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horizontal="center" vertical="top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vertical="top" wrapText="1"/>
    </xf>
    <xf numFmtId="0" fontId="9" fillId="36" borderId="14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7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9" fillId="35" borderId="32" xfId="0" applyFont="1" applyFill="1" applyBorder="1" applyAlignment="1">
      <alignment horizontal="center" vertical="center" wrapText="1"/>
    </xf>
    <xf numFmtId="0" fontId="9" fillId="35" borderId="3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top"/>
    </xf>
    <xf numFmtId="0" fontId="18" fillId="0" borderId="14" xfId="0" applyFont="1" applyBorder="1" applyAlignment="1">
      <alignment vertical="top"/>
    </xf>
    <xf numFmtId="0" fontId="10" fillId="36" borderId="15" xfId="0" applyFont="1" applyFill="1" applyBorder="1" applyAlignment="1">
      <alignment vertical="top" wrapText="1"/>
    </xf>
    <xf numFmtId="0" fontId="10" fillId="36" borderId="14" xfId="0" applyFont="1" applyFill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24" xfId="0" applyFont="1" applyBorder="1" applyAlignment="1">
      <alignment vertical="top" wrapText="1"/>
    </xf>
    <xf numFmtId="0" fontId="17" fillId="0" borderId="23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7" fillId="0" borderId="14" xfId="0" applyFont="1" applyBorder="1" applyAlignment="1">
      <alignment horizontal="justify" vertical="top" wrapText="1"/>
    </xf>
    <xf numFmtId="0" fontId="9" fillId="0" borderId="24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10" fillId="0" borderId="14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61" fillId="0" borderId="15" xfId="0" applyFont="1" applyBorder="1" applyAlignment="1">
      <alignment vertical="top" wrapText="1"/>
    </xf>
    <xf numFmtId="0" fontId="61" fillId="0" borderId="14" xfId="0" applyFont="1" applyBorder="1" applyAlignment="1">
      <alignment vertical="top" wrapText="1"/>
    </xf>
    <xf numFmtId="0" fontId="15" fillId="0" borderId="15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61" fillId="0" borderId="15" xfId="0" applyFont="1" applyBorder="1" applyAlignment="1">
      <alignment horizontal="justify" vertical="top" wrapText="1"/>
    </xf>
    <xf numFmtId="0" fontId="61" fillId="0" borderId="14" xfId="0" applyFont="1" applyBorder="1" applyAlignment="1">
      <alignment horizontal="justify" vertical="top" wrapText="1"/>
    </xf>
    <xf numFmtId="0" fontId="9" fillId="34" borderId="34" xfId="0" applyFont="1" applyFill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35" borderId="37" xfId="0" applyFont="1" applyFill="1" applyBorder="1" applyAlignment="1">
      <alignment horizontal="center" vertical="center" wrapText="1"/>
    </xf>
    <xf numFmtId="0" fontId="9" fillId="35" borderId="35" xfId="0" applyFont="1" applyFill="1" applyBorder="1" applyAlignment="1">
      <alignment horizontal="center" vertical="center" wrapText="1"/>
    </xf>
    <xf numFmtId="0" fontId="9" fillId="35" borderId="38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5" fillId="36" borderId="15" xfId="0" applyFont="1" applyFill="1" applyBorder="1" applyAlignment="1">
      <alignment vertical="top" wrapText="1"/>
    </xf>
    <xf numFmtId="0" fontId="15" fillId="36" borderId="14" xfId="0" applyFont="1" applyFill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61" fillId="0" borderId="40" xfId="0" applyFont="1" applyBorder="1" applyAlignment="1">
      <alignment vertical="top" wrapText="1"/>
    </xf>
    <xf numFmtId="0" fontId="61" fillId="0" borderId="21" xfId="0" applyFont="1" applyBorder="1" applyAlignment="1">
      <alignment vertical="top" wrapText="1"/>
    </xf>
    <xf numFmtId="0" fontId="62" fillId="0" borderId="19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9" fillId="37" borderId="41" xfId="0" applyFont="1" applyFill="1" applyBorder="1" applyAlignment="1">
      <alignment horizontal="center" vertical="center" wrapText="1"/>
    </xf>
    <xf numFmtId="0" fontId="9" fillId="37" borderId="42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61" fillId="0" borderId="15" xfId="0" applyFont="1" applyBorder="1" applyAlignment="1">
      <alignment vertical="center" wrapText="1"/>
    </xf>
    <xf numFmtId="0" fontId="61" fillId="0" borderId="21" xfId="0" applyFont="1" applyBorder="1" applyAlignment="1">
      <alignment vertical="center" wrapText="1"/>
    </xf>
    <xf numFmtId="0" fontId="9" fillId="35" borderId="43" xfId="0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2" width="10.125" style="1" customWidth="1"/>
    <col min="3" max="4" width="12.625" style="1" customWidth="1"/>
    <col min="5" max="10" width="15.625" style="1" customWidth="1"/>
    <col min="11" max="16384" width="9.00390625" style="1" customWidth="1"/>
  </cols>
  <sheetData>
    <row r="1" spans="1:5" ht="26.25" thickBot="1">
      <c r="A1" s="2" t="s">
        <v>1</v>
      </c>
      <c r="B1" s="55"/>
      <c r="C1" s="2"/>
      <c r="D1" s="3"/>
      <c r="E1" s="3"/>
    </row>
    <row r="2" spans="1:10" ht="21" customHeight="1" thickBot="1" thickTop="1">
      <c r="A2" s="54" t="s">
        <v>2</v>
      </c>
      <c r="B2" s="56">
        <v>21009</v>
      </c>
      <c r="C2" s="106" t="s">
        <v>3</v>
      </c>
      <c r="D2" s="107"/>
      <c r="E2" s="110" t="s">
        <v>4</v>
      </c>
      <c r="F2" s="107"/>
      <c r="G2" s="112" t="s">
        <v>5</v>
      </c>
      <c r="H2" s="113"/>
      <c r="I2" s="110" t="s">
        <v>6</v>
      </c>
      <c r="J2" s="116"/>
    </row>
    <row r="3" spans="1:10" ht="21" customHeight="1" thickBot="1" thickTop="1">
      <c r="A3" s="39" t="s">
        <v>7</v>
      </c>
      <c r="B3" s="4">
        <f>ROUNDDOWN(B2/30,2)</f>
        <v>700.3</v>
      </c>
      <c r="C3" s="108"/>
      <c r="D3" s="109"/>
      <c r="E3" s="111"/>
      <c r="F3" s="109"/>
      <c r="G3" s="114"/>
      <c r="H3" s="115"/>
      <c r="I3" s="111"/>
      <c r="J3" s="117"/>
    </row>
    <row r="4" spans="1:10" ht="21" customHeight="1" thickBot="1">
      <c r="A4" s="40" t="s">
        <v>8</v>
      </c>
      <c r="B4" s="5">
        <f>ROUNDDOWN(B2/240,2)</f>
        <v>87.53</v>
      </c>
      <c r="C4" s="6" t="s">
        <v>9</v>
      </c>
      <c r="D4" s="7" t="s">
        <v>10</v>
      </c>
      <c r="E4" s="8" t="s">
        <v>9</v>
      </c>
      <c r="F4" s="9" t="s">
        <v>10</v>
      </c>
      <c r="G4" s="8" t="s">
        <v>9</v>
      </c>
      <c r="H4" s="10" t="s">
        <v>10</v>
      </c>
      <c r="I4" s="9" t="s">
        <v>11</v>
      </c>
      <c r="J4" s="41" t="s">
        <v>12</v>
      </c>
    </row>
    <row r="5" spans="1:10" ht="21" customHeight="1" thickBot="1">
      <c r="A5" s="42">
        <v>8</v>
      </c>
      <c r="B5" s="11" t="s">
        <v>13</v>
      </c>
      <c r="C5" s="118"/>
      <c r="D5" s="119"/>
      <c r="E5" s="122">
        <v>1</v>
      </c>
      <c r="F5" s="71">
        <f>B3</f>
        <v>700.3</v>
      </c>
      <c r="G5" s="8">
        <v>1.34</v>
      </c>
      <c r="H5" s="10">
        <f>ROUNDDOWN(B4*G5*2,2)</f>
        <v>234.58</v>
      </c>
      <c r="I5" s="71" t="s">
        <v>14</v>
      </c>
      <c r="J5" s="135" t="s">
        <v>15</v>
      </c>
    </row>
    <row r="6" spans="1:10" ht="21" customHeight="1" thickBot="1">
      <c r="A6" s="43" t="s">
        <v>16</v>
      </c>
      <c r="B6" s="11" t="s">
        <v>17</v>
      </c>
      <c r="C6" s="120"/>
      <c r="D6" s="121"/>
      <c r="E6" s="123"/>
      <c r="F6" s="72"/>
      <c r="G6" s="8">
        <v>1.67</v>
      </c>
      <c r="H6" s="10">
        <f>ROUNDDOWN(B4*G6*6,2)</f>
        <v>877.05</v>
      </c>
      <c r="I6" s="72"/>
      <c r="J6" s="136"/>
    </row>
    <row r="7" spans="1:10" ht="21" customHeight="1" thickBot="1">
      <c r="A7" s="69" t="s">
        <v>18</v>
      </c>
      <c r="B7" s="70"/>
      <c r="C7" s="6">
        <v>1.34</v>
      </c>
      <c r="D7" s="7">
        <f>ROUNDDOWN(B4*C7*2,2)</f>
        <v>234.58</v>
      </c>
      <c r="E7" s="8">
        <v>1.34</v>
      </c>
      <c r="F7" s="9">
        <f>ROUNDDOWN(B4*E7*2,2)</f>
        <v>234.58</v>
      </c>
      <c r="G7" s="71">
        <v>2.67</v>
      </c>
      <c r="H7" s="80">
        <f>ROUNDDOWN(B4*G7*4,2)</f>
        <v>934.82</v>
      </c>
      <c r="I7" s="71" t="s">
        <v>19</v>
      </c>
      <c r="J7" s="41" t="s">
        <v>20</v>
      </c>
    </row>
    <row r="8" spans="1:10" ht="21" customHeight="1" thickBot="1">
      <c r="A8" s="69" t="s">
        <v>21</v>
      </c>
      <c r="B8" s="141"/>
      <c r="C8" s="6">
        <v>1.67</v>
      </c>
      <c r="D8" s="7">
        <f>ROUNDDOWN(B4*C8*2,2)</f>
        <v>292.35</v>
      </c>
      <c r="E8" s="8">
        <v>1.67</v>
      </c>
      <c r="F8" s="9">
        <f>ROUNDDOWN(B4*E8*2,2)</f>
        <v>292.35</v>
      </c>
      <c r="G8" s="72"/>
      <c r="H8" s="81"/>
      <c r="I8" s="72"/>
      <c r="J8" s="41" t="s">
        <v>22</v>
      </c>
    </row>
    <row r="9" spans="1:10" ht="18.75" customHeight="1">
      <c r="A9" s="44"/>
      <c r="B9" s="12"/>
      <c r="C9" s="118"/>
      <c r="D9" s="119"/>
      <c r="E9" s="61" t="s">
        <v>23</v>
      </c>
      <c r="F9" s="62"/>
      <c r="G9" s="65" t="s">
        <v>24</v>
      </c>
      <c r="H9" s="66"/>
      <c r="I9" s="126" t="s">
        <v>42</v>
      </c>
      <c r="J9" s="127"/>
    </row>
    <row r="10" spans="1:10" ht="18.75" customHeight="1">
      <c r="A10" s="45"/>
      <c r="B10" s="12"/>
      <c r="C10" s="59"/>
      <c r="D10" s="60"/>
      <c r="E10" s="63"/>
      <c r="F10" s="64"/>
      <c r="G10" s="67"/>
      <c r="H10" s="68"/>
      <c r="I10" s="100"/>
      <c r="J10" s="128"/>
    </row>
    <row r="11" spans="1:10" ht="18.75" customHeight="1">
      <c r="A11" s="45"/>
      <c r="B11" s="12"/>
      <c r="C11" s="59"/>
      <c r="D11" s="60"/>
      <c r="E11" s="63"/>
      <c r="F11" s="64"/>
      <c r="G11" s="67"/>
      <c r="H11" s="68"/>
      <c r="I11" s="100"/>
      <c r="J11" s="128"/>
    </row>
    <row r="12" spans="1:10" ht="18.75" customHeight="1">
      <c r="A12" s="45"/>
      <c r="B12" s="12"/>
      <c r="C12" s="13"/>
      <c r="D12" s="14"/>
      <c r="E12" s="15"/>
      <c r="F12" s="16"/>
      <c r="G12" s="17"/>
      <c r="H12" s="18"/>
      <c r="I12" s="100"/>
      <c r="J12" s="128"/>
    </row>
    <row r="13" spans="1:10" ht="18.75" customHeight="1">
      <c r="A13" s="129" t="s">
        <v>28</v>
      </c>
      <c r="B13" s="130"/>
      <c r="C13" s="59" t="s">
        <v>25</v>
      </c>
      <c r="D13" s="60"/>
      <c r="E13" s="86" t="s">
        <v>38</v>
      </c>
      <c r="F13" s="87"/>
      <c r="G13" s="57" t="s">
        <v>39</v>
      </c>
      <c r="H13" s="58"/>
      <c r="I13" s="100"/>
      <c r="J13" s="128"/>
    </row>
    <row r="14" spans="1:10" ht="18.75" customHeight="1">
      <c r="A14" s="45"/>
      <c r="B14" s="12"/>
      <c r="C14" s="59" t="s">
        <v>26</v>
      </c>
      <c r="D14" s="60"/>
      <c r="E14" s="19" t="s">
        <v>27</v>
      </c>
      <c r="F14" s="20"/>
      <c r="G14" s="73" t="s">
        <v>27</v>
      </c>
      <c r="H14" s="74"/>
      <c r="I14" s="21"/>
      <c r="J14" s="46"/>
    </row>
    <row r="15" spans="1:10" ht="18.75" customHeight="1">
      <c r="A15" s="131" t="s">
        <v>44</v>
      </c>
      <c r="B15" s="132"/>
      <c r="C15" s="13"/>
      <c r="D15" s="14"/>
      <c r="E15" s="75" t="s">
        <v>29</v>
      </c>
      <c r="F15" s="98"/>
      <c r="G15" s="73" t="s">
        <v>30</v>
      </c>
      <c r="H15" s="74"/>
      <c r="I15" s="137" t="s">
        <v>43</v>
      </c>
      <c r="J15" s="138"/>
    </row>
    <row r="16" spans="1:10" ht="18.75" customHeight="1">
      <c r="A16" s="133"/>
      <c r="B16" s="134"/>
      <c r="C16" s="13"/>
      <c r="D16" s="14"/>
      <c r="E16" s="24" t="s">
        <v>0</v>
      </c>
      <c r="F16" s="25"/>
      <c r="G16" s="82" t="s">
        <v>31</v>
      </c>
      <c r="H16" s="83"/>
      <c r="I16" s="139"/>
      <c r="J16" s="140"/>
    </row>
    <row r="17" spans="1:10" ht="18.75" customHeight="1">
      <c r="A17" s="133"/>
      <c r="B17" s="134"/>
      <c r="C17" s="13"/>
      <c r="D17" s="14"/>
      <c r="E17" s="24" t="s">
        <v>32</v>
      </c>
      <c r="F17" s="25"/>
      <c r="G17" s="75" t="s">
        <v>33</v>
      </c>
      <c r="H17" s="99"/>
      <c r="I17" s="139"/>
      <c r="J17" s="140"/>
    </row>
    <row r="18" spans="1:10" ht="18.75" customHeight="1">
      <c r="A18" s="133"/>
      <c r="B18" s="134"/>
      <c r="C18" s="26"/>
      <c r="D18" s="27"/>
      <c r="E18" s="24"/>
      <c r="F18" s="25"/>
      <c r="G18" s="100"/>
      <c r="H18" s="101"/>
      <c r="I18" s="21"/>
      <c r="J18" s="46"/>
    </row>
    <row r="19" spans="1:10" ht="18.75" customHeight="1">
      <c r="A19" s="133"/>
      <c r="B19" s="134"/>
      <c r="C19" s="28"/>
      <c r="D19" s="29"/>
      <c r="E19" s="22"/>
      <c r="F19" s="23"/>
      <c r="G19" s="30"/>
      <c r="H19" s="31"/>
      <c r="I19" s="21"/>
      <c r="J19" s="46"/>
    </row>
    <row r="20" spans="1:10" ht="18.75" customHeight="1">
      <c r="A20" s="47"/>
      <c r="B20" s="32"/>
      <c r="C20" s="28"/>
      <c r="D20" s="29"/>
      <c r="E20" s="102" t="s">
        <v>40</v>
      </c>
      <c r="F20" s="103"/>
      <c r="G20" s="124" t="s">
        <v>41</v>
      </c>
      <c r="H20" s="125"/>
      <c r="I20" s="21"/>
      <c r="J20" s="46"/>
    </row>
    <row r="21" spans="1:10" ht="18.75" customHeight="1">
      <c r="A21" s="47"/>
      <c r="B21" s="32"/>
      <c r="C21" s="28"/>
      <c r="D21" s="29"/>
      <c r="E21" s="104"/>
      <c r="F21" s="105"/>
      <c r="G21" s="100"/>
      <c r="H21" s="101"/>
      <c r="I21" s="21"/>
      <c r="J21" s="46"/>
    </row>
    <row r="22" spans="1:10" ht="18.75" customHeight="1">
      <c r="A22" s="47"/>
      <c r="B22" s="32"/>
      <c r="C22" s="28"/>
      <c r="D22" s="29"/>
      <c r="E22" s="19" t="s">
        <v>27</v>
      </c>
      <c r="F22" s="33"/>
      <c r="G22" s="34" t="s">
        <v>27</v>
      </c>
      <c r="H22" s="35"/>
      <c r="I22" s="36"/>
      <c r="J22" s="48"/>
    </row>
    <row r="23" spans="1:10" ht="18.75" customHeight="1">
      <c r="A23" s="47"/>
      <c r="B23" s="32"/>
      <c r="C23" s="28"/>
      <c r="D23" s="29"/>
      <c r="E23" s="24" t="s">
        <v>34</v>
      </c>
      <c r="F23" s="25"/>
      <c r="G23" s="84" t="s">
        <v>35</v>
      </c>
      <c r="H23" s="85"/>
      <c r="I23" s="26"/>
      <c r="J23" s="49"/>
    </row>
    <row r="24" spans="1:10" ht="18.75" customHeight="1">
      <c r="A24" s="45"/>
      <c r="B24" s="12"/>
      <c r="C24" s="88"/>
      <c r="D24" s="89"/>
      <c r="E24" s="94" t="s">
        <v>0</v>
      </c>
      <c r="F24" s="95"/>
      <c r="G24" s="82" t="s">
        <v>31</v>
      </c>
      <c r="H24" s="83"/>
      <c r="I24" s="37"/>
      <c r="J24" s="49"/>
    </row>
    <row r="25" spans="1:10" ht="18.75" customHeight="1">
      <c r="A25" s="45"/>
      <c r="B25" s="12"/>
      <c r="C25" s="28"/>
      <c r="D25" s="29"/>
      <c r="E25" s="75" t="s">
        <v>36</v>
      </c>
      <c r="F25" s="76"/>
      <c r="G25" s="75" t="s">
        <v>37</v>
      </c>
      <c r="H25" s="90"/>
      <c r="I25" s="38"/>
      <c r="J25" s="49"/>
    </row>
    <row r="26" spans="1:10" ht="18.75" customHeight="1">
      <c r="A26" s="45"/>
      <c r="B26" s="12"/>
      <c r="C26" s="28"/>
      <c r="D26" s="29"/>
      <c r="E26" s="77"/>
      <c r="F26" s="76"/>
      <c r="G26" s="91"/>
      <c r="H26" s="90"/>
      <c r="I26" s="37"/>
      <c r="J26" s="49"/>
    </row>
    <row r="27" spans="1:10" ht="27.75" customHeight="1" thickBot="1">
      <c r="A27" s="50"/>
      <c r="B27" s="51"/>
      <c r="C27" s="96"/>
      <c r="D27" s="97"/>
      <c r="E27" s="78"/>
      <c r="F27" s="79"/>
      <c r="G27" s="92"/>
      <c r="H27" s="93"/>
      <c r="I27" s="52"/>
      <c r="J27" s="53"/>
    </row>
    <row r="28" ht="19.5" thickTop="1"/>
  </sheetData>
  <sheetProtection/>
  <mergeCells count="41">
    <mergeCell ref="I9:J13"/>
    <mergeCell ref="A13:B13"/>
    <mergeCell ref="A15:B19"/>
    <mergeCell ref="I5:I6"/>
    <mergeCell ref="J5:J6"/>
    <mergeCell ref="I15:J17"/>
    <mergeCell ref="I7:I8"/>
    <mergeCell ref="A8:B8"/>
    <mergeCell ref="C9:D9"/>
    <mergeCell ref="C14:D14"/>
    <mergeCell ref="C2:D3"/>
    <mergeCell ref="E2:F3"/>
    <mergeCell ref="G2:H3"/>
    <mergeCell ref="I2:J3"/>
    <mergeCell ref="C5:D6"/>
    <mergeCell ref="E5:E6"/>
    <mergeCell ref="F5:F6"/>
    <mergeCell ref="C24:D24"/>
    <mergeCell ref="G25:H27"/>
    <mergeCell ref="E24:F24"/>
    <mergeCell ref="C27:D27"/>
    <mergeCell ref="E15:F15"/>
    <mergeCell ref="G24:H24"/>
    <mergeCell ref="G17:H18"/>
    <mergeCell ref="E20:F21"/>
    <mergeCell ref="G20:H21"/>
    <mergeCell ref="G14:H14"/>
    <mergeCell ref="E25:F27"/>
    <mergeCell ref="H7:H8"/>
    <mergeCell ref="G15:H15"/>
    <mergeCell ref="G16:H16"/>
    <mergeCell ref="G23:H23"/>
    <mergeCell ref="E13:F13"/>
    <mergeCell ref="G13:H13"/>
    <mergeCell ref="C13:D13"/>
    <mergeCell ref="E9:F11"/>
    <mergeCell ref="G9:H11"/>
    <mergeCell ref="A7:B7"/>
    <mergeCell ref="G7:G8"/>
    <mergeCell ref="C11:D11"/>
    <mergeCell ref="C10:D10"/>
  </mergeCells>
  <printOptions/>
  <pageMargins left="0.3937007874015748" right="0.3937007874015748" top="0.5511811023622047" bottom="0.551181102362204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2017-01-11T01:46:03Z</cp:lastPrinted>
  <dcterms:created xsi:type="dcterms:W3CDTF">2017-01-02T02:57:43Z</dcterms:created>
  <dcterms:modified xsi:type="dcterms:W3CDTF">2017-01-13T03:16:31Z</dcterms:modified>
  <cp:category/>
  <cp:version/>
  <cp:contentType/>
  <cp:contentStatus/>
</cp:coreProperties>
</file>